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5" windowWidth="27915" windowHeight="1207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Q31" i="1" l="1"/>
  <c r="P31" i="1"/>
  <c r="R31" i="1" s="1"/>
  <c r="Q35" i="1"/>
  <c r="P35" i="1"/>
  <c r="R35" i="1" s="1"/>
  <c r="Q34" i="1"/>
  <c r="P34" i="1"/>
  <c r="R34" i="1" s="1"/>
  <c r="Q33" i="1"/>
  <c r="P33" i="1"/>
  <c r="R33" i="1" s="1"/>
  <c r="Q32" i="1"/>
  <c r="P32" i="1"/>
  <c r="R32" i="1" s="1"/>
  <c r="P26" i="1"/>
  <c r="Q26" i="1"/>
  <c r="R26" i="1" s="1"/>
  <c r="P27" i="1"/>
  <c r="Q27" i="1"/>
  <c r="R27" i="1" s="1"/>
  <c r="P28" i="1"/>
  <c r="Q28" i="1"/>
  <c r="R28" i="1" s="1"/>
  <c r="P29" i="1"/>
  <c r="Q29" i="1"/>
  <c r="R29" i="1" s="1"/>
  <c r="Q25" i="1"/>
  <c r="P25" i="1"/>
  <c r="R25" i="1" s="1"/>
  <c r="P22" i="1"/>
  <c r="Q22" i="1"/>
  <c r="R22" i="1" s="1"/>
  <c r="P23" i="1"/>
  <c r="Q23" i="1"/>
  <c r="R23" i="1" s="1"/>
  <c r="Q21" i="1"/>
  <c r="P21" i="1"/>
  <c r="R21" i="1" s="1"/>
  <c r="Q19" i="1"/>
  <c r="P19" i="1"/>
  <c r="R19" i="1" s="1"/>
  <c r="P13" i="1"/>
  <c r="Q13" i="1"/>
  <c r="R13" i="1" s="1"/>
  <c r="Q7" i="1"/>
  <c r="P7" i="1"/>
  <c r="P47" i="1"/>
  <c r="Q47" i="1"/>
  <c r="R47" i="1" s="1"/>
  <c r="P49" i="1"/>
  <c r="Q49" i="1"/>
  <c r="P38" i="1"/>
  <c r="Q38" i="1"/>
  <c r="P39" i="1"/>
  <c r="Q39" i="1"/>
  <c r="R39" i="1" s="1"/>
  <c r="P40" i="1"/>
  <c r="Q40" i="1"/>
  <c r="P41" i="1"/>
  <c r="Q41" i="1"/>
  <c r="P44" i="1"/>
  <c r="Q44" i="1"/>
  <c r="P45" i="1"/>
  <c r="Q45" i="1"/>
  <c r="P46" i="1"/>
  <c r="Q46" i="1"/>
  <c r="R7" i="1"/>
  <c r="P37" i="1"/>
  <c r="Q37" i="1"/>
  <c r="P43" i="1"/>
  <c r="Q43" i="1"/>
  <c r="R45" i="1" l="1"/>
  <c r="R43" i="1"/>
  <c r="R46" i="1"/>
  <c r="R41" i="1"/>
  <c r="R49" i="1"/>
  <c r="R44" i="1"/>
  <c r="R40" i="1"/>
  <c r="R37" i="1"/>
  <c r="R38" i="1"/>
</calcChain>
</file>

<file path=xl/sharedStrings.xml><?xml version="1.0" encoding="utf-8"?>
<sst xmlns="http://schemas.openxmlformats.org/spreadsheetml/2006/main" count="352" uniqueCount="28">
  <si>
    <t xml:space="preserve"> </t>
  </si>
  <si>
    <t>Commercial-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</si>
  <si>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</si>
  <si>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</si>
  <si>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</si>
  <si>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</si>
  <si>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</si>
  <si>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</si>
  <si>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</si>
  <si>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>Transfers</t>
  </si>
  <si>
    <t xml:space="preserve">----  </t>
  </si>
  <si>
    <t xml:space="preserve">   Public supply   </t>
  </si>
  <si>
    <t>Domestic</t>
  </si>
  <si>
    <t>self-supplied</t>
  </si>
  <si>
    <t>irrigation</t>
  </si>
  <si>
    <t>Power generation</t>
  </si>
  <si>
    <t>Total</t>
  </si>
  <si>
    <t>Freshwater withdrawals by category in Hillsborough County, 1965-2010</t>
  </si>
  <si>
    <t>N/A</t>
  </si>
  <si>
    <t>Data sources; 1965-2000, USGS Scientific Investigations Report 2004-5151; 2005, USGS Scientific Investigations Report 2009-5125; 2010, USGS Scientific Investigations Report 2014-5088;</t>
  </si>
  <si>
    <t xml:space="preserve">Hillsborough County is located within the Southwest Florida Water Management District. The values shown represent the County totals as reported by the District or USGS.  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</si>
  <si>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</si>
  <si>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</si>
  <si>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>Public supply treated nonpotable water includes saline surface water treated through a desalination process to meet public drinking standards.</t>
  </si>
  <si>
    <t xml:space="preserve">Public supply transfers include water withdrawn in Hillsborough County and exported for use in Pinellas County.  </t>
  </si>
  <si>
    <t>Values presented in this table may not be identical to those published by the water management district due to differences in data-collection, categories, or time of publication.</t>
  </si>
  <si>
    <t>Water-use categories are defined in the USGS publications listed below.</t>
  </si>
  <si>
    <t xml:space="preserve">2001 through 2004 and 2006 through 2009 - Information collected and compiled by the USGS from 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</si>
</sst>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2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" xfId="0" quotePrefix="1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4" fontId="1" fillId="0" borderId="4" xfId="0" quotePrefix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1" fillId="0" borderId="13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4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27" customWidth="1"/>
    <col min="7" max="15" width="10.7109375" style="4" customWidth="1"/>
    <col min="16" max="18" width="11.7109375" style="4" customWidth="1"/>
    <col min="19" max="19" width="9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7" t="s">
        <v>12</v>
      </c>
      <c r="G4" s="57"/>
      <c r="H4" s="7" t="s">
        <v>1</v>
      </c>
      <c r="I4" s="5"/>
      <c r="J4" s="57" t="s">
        <v>3</v>
      </c>
      <c r="K4" s="57"/>
      <c r="L4" s="57" t="s">
        <v>4</v>
      </c>
      <c r="M4" s="57"/>
    </row>
    <row r="5" spans="1:18" s="14" customFormat="1" ht="17.649999999999999" customHeight="1" x14ac:dyDescent="0.25">
      <c r="A5" s="8"/>
      <c r="B5" s="9" t="s">
        <v>11</v>
      </c>
      <c r="C5" s="10"/>
      <c r="D5" s="10"/>
      <c r="E5" s="10"/>
      <c r="F5" s="9" t="s">
        <v>13</v>
      </c>
      <c r="G5" s="11"/>
      <c r="H5" s="12" t="s">
        <v>2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2" t="s">
        <v>5</v>
      </c>
      <c r="Q5" s="7"/>
      <c r="R5" s="7"/>
    </row>
    <row r="6" spans="1:18" s="14" customFormat="1" ht="17.649999999999999" customHeight="1" thickBot="1" x14ac:dyDescent="0.3">
      <c r="A6" s="31" t="s">
        <v>6</v>
      </c>
      <c r="B6" s="16" t="s">
        <v>7</v>
      </c>
      <c r="C6" s="16" t="s">
        <v>8</v>
      </c>
      <c r="D6" s="16" t="s">
        <v>9</v>
      </c>
      <c r="E6" s="16" t="s">
        <v>22</v>
      </c>
      <c r="F6" s="16" t="s">
        <v>7</v>
      </c>
      <c r="G6" s="16" t="s">
        <v>8</v>
      </c>
      <c r="H6" s="16" t="s">
        <v>7</v>
      </c>
      <c r="I6" s="16" t="s">
        <v>8</v>
      </c>
      <c r="J6" s="16" t="s">
        <v>7</v>
      </c>
      <c r="K6" s="16" t="s">
        <v>8</v>
      </c>
      <c r="L6" s="16" t="s">
        <v>7</v>
      </c>
      <c r="M6" s="16" t="s">
        <v>8</v>
      </c>
      <c r="N6" s="16" t="s">
        <v>7</v>
      </c>
      <c r="O6" s="16" t="s">
        <v>8</v>
      </c>
      <c r="P6" s="16" t="s">
        <v>7</v>
      </c>
      <c r="Q6" s="16" t="s">
        <v>8</v>
      </c>
      <c r="R6" s="15" t="s">
        <v>16</v>
      </c>
    </row>
    <row r="7" spans="1:18" s="14" customFormat="1" ht="15" customHeight="1" x14ac:dyDescent="0.25">
      <c r="A7" s="50">
        <v>1965</v>
      </c>
      <c r="B7" s="19">
        <v>18.8</v>
      </c>
      <c r="C7" s="19">
        <v>38.200000000000003</v>
      </c>
      <c r="D7" s="19">
        <v>13.2</v>
      </c>
      <c r="E7" s="19">
        <v>0</v>
      </c>
      <c r="F7" s="19">
        <v>6.5</v>
      </c>
      <c r="G7" s="19">
        <v>0</v>
      </c>
      <c r="H7" s="19">
        <v>82</v>
      </c>
      <c r="I7" s="19">
        <v>2</v>
      </c>
      <c r="J7" s="19">
        <v>44.73</v>
      </c>
      <c r="K7" s="19">
        <v>11.21</v>
      </c>
      <c r="L7" s="51" t="s">
        <v>10</v>
      </c>
      <c r="M7" s="51" t="s">
        <v>10</v>
      </c>
      <c r="N7" s="19">
        <v>0</v>
      </c>
      <c r="O7" s="20">
        <v>0</v>
      </c>
      <c r="P7" s="18">
        <f>SUM(B7+F7+H7+J7+N7)</f>
        <v>152.03</v>
      </c>
      <c r="Q7" s="19">
        <f>SUM(C7+G7+I7+K7+O7)</f>
        <v>51.41</v>
      </c>
      <c r="R7" s="20">
        <f>SUM(P7:Q7)</f>
        <v>203.44</v>
      </c>
    </row>
    <row r="8" spans="1:18" s="14" customFormat="1" ht="15" customHeight="1" x14ac:dyDescent="0.25">
      <c r="A8" s="52">
        <v>1966</v>
      </c>
      <c r="B8" s="21" t="s">
        <v>10</v>
      </c>
      <c r="C8" s="21" t="s">
        <v>10</v>
      </c>
      <c r="D8" s="21" t="s">
        <v>10</v>
      </c>
      <c r="E8" s="21" t="s">
        <v>10</v>
      </c>
      <c r="F8" s="21" t="s">
        <v>10</v>
      </c>
      <c r="G8" s="21" t="s">
        <v>10</v>
      </c>
      <c r="H8" s="21" t="s">
        <v>10</v>
      </c>
      <c r="I8" s="21" t="s">
        <v>10</v>
      </c>
      <c r="J8" s="21" t="s">
        <v>10</v>
      </c>
      <c r="K8" s="21" t="s">
        <v>10</v>
      </c>
      <c r="L8" s="21" t="s">
        <v>10</v>
      </c>
      <c r="M8" s="21" t="s">
        <v>10</v>
      </c>
      <c r="N8" s="21" t="s">
        <v>10</v>
      </c>
      <c r="O8" s="23" t="s">
        <v>10</v>
      </c>
      <c r="P8" s="22" t="s">
        <v>10</v>
      </c>
      <c r="Q8" s="21" t="s">
        <v>10</v>
      </c>
      <c r="R8" s="23" t="s">
        <v>10</v>
      </c>
    </row>
    <row r="9" spans="1:18" s="14" customFormat="1" ht="15" customHeight="1" x14ac:dyDescent="0.25">
      <c r="A9" s="52">
        <v>1967</v>
      </c>
      <c r="B9" s="21" t="s">
        <v>10</v>
      </c>
      <c r="C9" s="21" t="s">
        <v>10</v>
      </c>
      <c r="D9" s="21" t="s">
        <v>10</v>
      </c>
      <c r="E9" s="21" t="s">
        <v>10</v>
      </c>
      <c r="F9" s="21" t="s">
        <v>10</v>
      </c>
      <c r="G9" s="21" t="s">
        <v>10</v>
      </c>
      <c r="H9" s="21" t="s">
        <v>10</v>
      </c>
      <c r="I9" s="21" t="s">
        <v>10</v>
      </c>
      <c r="J9" s="21" t="s">
        <v>10</v>
      </c>
      <c r="K9" s="21" t="s">
        <v>10</v>
      </c>
      <c r="L9" s="21" t="s">
        <v>10</v>
      </c>
      <c r="M9" s="21" t="s">
        <v>10</v>
      </c>
      <c r="N9" s="21" t="s">
        <v>10</v>
      </c>
      <c r="O9" s="23" t="s">
        <v>10</v>
      </c>
      <c r="P9" s="22" t="s">
        <v>10</v>
      </c>
      <c r="Q9" s="21" t="s">
        <v>10</v>
      </c>
      <c r="R9" s="23" t="s">
        <v>10</v>
      </c>
    </row>
    <row r="10" spans="1:18" s="14" customFormat="1" ht="15" customHeight="1" x14ac:dyDescent="0.25">
      <c r="A10" s="52">
        <v>1968</v>
      </c>
      <c r="B10" s="21" t="s">
        <v>10</v>
      </c>
      <c r="C10" s="21" t="s">
        <v>10</v>
      </c>
      <c r="D10" s="21" t="s">
        <v>10</v>
      </c>
      <c r="E10" s="21" t="s">
        <v>10</v>
      </c>
      <c r="F10" s="21" t="s">
        <v>10</v>
      </c>
      <c r="G10" s="21" t="s">
        <v>10</v>
      </c>
      <c r="H10" s="21" t="s">
        <v>10</v>
      </c>
      <c r="I10" s="21" t="s">
        <v>10</v>
      </c>
      <c r="J10" s="21" t="s">
        <v>10</v>
      </c>
      <c r="K10" s="21" t="s">
        <v>10</v>
      </c>
      <c r="L10" s="21" t="s">
        <v>10</v>
      </c>
      <c r="M10" s="21" t="s">
        <v>10</v>
      </c>
      <c r="N10" s="21" t="s">
        <v>10</v>
      </c>
      <c r="O10" s="23" t="s">
        <v>10</v>
      </c>
      <c r="P10" s="22" t="s">
        <v>10</v>
      </c>
      <c r="Q10" s="21" t="s">
        <v>10</v>
      </c>
      <c r="R10" s="23" t="s">
        <v>10</v>
      </c>
    </row>
    <row r="11" spans="1:18" s="14" customFormat="1" ht="15" customHeight="1" x14ac:dyDescent="0.25">
      <c r="A11" s="52">
        <v>1969</v>
      </c>
      <c r="B11" s="21" t="s">
        <v>10</v>
      </c>
      <c r="C11" s="21" t="s">
        <v>10</v>
      </c>
      <c r="D11" s="21" t="s">
        <v>10</v>
      </c>
      <c r="E11" s="21" t="s">
        <v>10</v>
      </c>
      <c r="F11" s="21" t="s">
        <v>10</v>
      </c>
      <c r="G11" s="21" t="s">
        <v>10</v>
      </c>
      <c r="H11" s="21" t="s">
        <v>10</v>
      </c>
      <c r="I11" s="21" t="s">
        <v>10</v>
      </c>
      <c r="J11" s="21" t="s">
        <v>10</v>
      </c>
      <c r="K11" s="21" t="s">
        <v>10</v>
      </c>
      <c r="L11" s="21" t="s">
        <v>10</v>
      </c>
      <c r="M11" s="21" t="s">
        <v>10</v>
      </c>
      <c r="N11" s="21" t="s">
        <v>10</v>
      </c>
      <c r="O11" s="23" t="s">
        <v>10</v>
      </c>
      <c r="P11" s="22" t="s">
        <v>10</v>
      </c>
      <c r="Q11" s="21" t="s">
        <v>10</v>
      </c>
      <c r="R11" s="23" t="s">
        <v>10</v>
      </c>
    </row>
    <row r="12" spans="1:18" s="14" customFormat="1" ht="6" customHeight="1" x14ac:dyDescent="0.25">
      <c r="A12" s="5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0"/>
      <c r="P12" s="29"/>
      <c r="Q12" s="28"/>
      <c r="R12" s="30"/>
    </row>
    <row r="13" spans="1:18" ht="15" customHeight="1" x14ac:dyDescent="0.25">
      <c r="A13" s="43">
        <v>1970</v>
      </c>
      <c r="B13" s="17">
        <v>35.200000000000003</v>
      </c>
      <c r="C13" s="17">
        <v>44.6</v>
      </c>
      <c r="D13" s="17">
        <v>28</v>
      </c>
      <c r="E13" s="17">
        <v>0</v>
      </c>
      <c r="F13" s="17">
        <v>14.44</v>
      </c>
      <c r="G13" s="17">
        <v>0</v>
      </c>
      <c r="H13" s="17">
        <v>40</v>
      </c>
      <c r="I13" s="17">
        <v>11.9</v>
      </c>
      <c r="J13" s="17">
        <v>64.2</v>
      </c>
      <c r="K13" s="17">
        <v>5.0999999999999996</v>
      </c>
      <c r="L13" s="21" t="s">
        <v>10</v>
      </c>
      <c r="M13" s="21" t="s">
        <v>10</v>
      </c>
      <c r="N13" s="17">
        <v>0</v>
      </c>
      <c r="O13" s="25">
        <v>0</v>
      </c>
      <c r="P13" s="24">
        <f>SUM(B13+F13+H13+J13+N13)</f>
        <v>153.84</v>
      </c>
      <c r="Q13" s="17">
        <f>SUM(C13+G13+I13+K13+O13)</f>
        <v>61.6</v>
      </c>
      <c r="R13" s="25">
        <f>SUM(P13:Q13)</f>
        <v>215.44</v>
      </c>
    </row>
    <row r="14" spans="1:18" ht="15" customHeight="1" x14ac:dyDescent="0.25">
      <c r="A14" s="52">
        <v>1971</v>
      </c>
      <c r="B14" s="21" t="s">
        <v>10</v>
      </c>
      <c r="C14" s="21" t="s">
        <v>10</v>
      </c>
      <c r="D14" s="21" t="s">
        <v>10</v>
      </c>
      <c r="E14" s="21" t="s">
        <v>10</v>
      </c>
      <c r="F14" s="21" t="s">
        <v>10</v>
      </c>
      <c r="G14" s="21" t="s">
        <v>10</v>
      </c>
      <c r="H14" s="21" t="s">
        <v>10</v>
      </c>
      <c r="I14" s="21" t="s">
        <v>10</v>
      </c>
      <c r="J14" s="21" t="s">
        <v>10</v>
      </c>
      <c r="K14" s="21" t="s">
        <v>10</v>
      </c>
      <c r="L14" s="21" t="s">
        <v>10</v>
      </c>
      <c r="M14" s="21" t="s">
        <v>10</v>
      </c>
      <c r="N14" s="21" t="s">
        <v>10</v>
      </c>
      <c r="O14" s="23" t="s">
        <v>10</v>
      </c>
      <c r="P14" s="22" t="s">
        <v>10</v>
      </c>
      <c r="Q14" s="21" t="s">
        <v>10</v>
      </c>
      <c r="R14" s="23" t="s">
        <v>10</v>
      </c>
    </row>
    <row r="15" spans="1:18" ht="15" customHeight="1" x14ac:dyDescent="0.25">
      <c r="A15" s="52">
        <v>1972</v>
      </c>
      <c r="B15" s="21" t="s">
        <v>10</v>
      </c>
      <c r="C15" s="21" t="s">
        <v>10</v>
      </c>
      <c r="D15" s="21" t="s">
        <v>10</v>
      </c>
      <c r="E15" s="21" t="s">
        <v>10</v>
      </c>
      <c r="F15" s="21" t="s">
        <v>10</v>
      </c>
      <c r="G15" s="21" t="s">
        <v>10</v>
      </c>
      <c r="H15" s="21" t="s">
        <v>10</v>
      </c>
      <c r="I15" s="21" t="s">
        <v>10</v>
      </c>
      <c r="J15" s="21" t="s">
        <v>10</v>
      </c>
      <c r="K15" s="21" t="s">
        <v>10</v>
      </c>
      <c r="L15" s="21" t="s">
        <v>10</v>
      </c>
      <c r="M15" s="21" t="s">
        <v>10</v>
      </c>
      <c r="N15" s="21" t="s">
        <v>10</v>
      </c>
      <c r="O15" s="23" t="s">
        <v>10</v>
      </c>
      <c r="P15" s="22" t="s">
        <v>10</v>
      </c>
      <c r="Q15" s="21" t="s">
        <v>10</v>
      </c>
      <c r="R15" s="23" t="s">
        <v>10</v>
      </c>
    </row>
    <row r="16" spans="1:18" ht="15" customHeight="1" x14ac:dyDescent="0.25">
      <c r="A16" s="52">
        <v>1973</v>
      </c>
      <c r="B16" s="21" t="s">
        <v>10</v>
      </c>
      <c r="C16" s="21" t="s">
        <v>10</v>
      </c>
      <c r="D16" s="21" t="s">
        <v>10</v>
      </c>
      <c r="E16" s="21" t="s">
        <v>10</v>
      </c>
      <c r="F16" s="21" t="s">
        <v>10</v>
      </c>
      <c r="G16" s="21" t="s">
        <v>10</v>
      </c>
      <c r="H16" s="21" t="s">
        <v>10</v>
      </c>
      <c r="I16" s="21" t="s">
        <v>10</v>
      </c>
      <c r="J16" s="21" t="s">
        <v>10</v>
      </c>
      <c r="K16" s="21" t="s">
        <v>10</v>
      </c>
      <c r="L16" s="21" t="s">
        <v>10</v>
      </c>
      <c r="M16" s="21" t="s">
        <v>10</v>
      </c>
      <c r="N16" s="21" t="s">
        <v>10</v>
      </c>
      <c r="O16" s="23" t="s">
        <v>10</v>
      </c>
      <c r="P16" s="22" t="s">
        <v>10</v>
      </c>
      <c r="Q16" s="21" t="s">
        <v>10</v>
      </c>
      <c r="R16" s="23" t="s">
        <v>10</v>
      </c>
    </row>
    <row r="17" spans="1:18" ht="15" customHeight="1" x14ac:dyDescent="0.25">
      <c r="A17" s="52">
        <v>1974</v>
      </c>
      <c r="B17" s="21" t="s">
        <v>10</v>
      </c>
      <c r="C17" s="21" t="s">
        <v>10</v>
      </c>
      <c r="D17" s="21" t="s">
        <v>10</v>
      </c>
      <c r="E17" s="21" t="s">
        <v>10</v>
      </c>
      <c r="F17" s="21" t="s">
        <v>10</v>
      </c>
      <c r="G17" s="21" t="s">
        <v>10</v>
      </c>
      <c r="H17" s="21" t="s">
        <v>10</v>
      </c>
      <c r="I17" s="21" t="s">
        <v>10</v>
      </c>
      <c r="J17" s="21" t="s">
        <v>10</v>
      </c>
      <c r="K17" s="21" t="s">
        <v>10</v>
      </c>
      <c r="L17" s="21" t="s">
        <v>10</v>
      </c>
      <c r="M17" s="21" t="s">
        <v>10</v>
      </c>
      <c r="N17" s="21" t="s">
        <v>10</v>
      </c>
      <c r="O17" s="23" t="s">
        <v>10</v>
      </c>
      <c r="P17" s="22" t="s">
        <v>10</v>
      </c>
      <c r="Q17" s="21" t="s">
        <v>10</v>
      </c>
      <c r="R17" s="23" t="s">
        <v>10</v>
      </c>
    </row>
    <row r="18" spans="1:18" ht="6" customHeight="1" x14ac:dyDescent="0.25">
      <c r="A18" s="5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0"/>
      <c r="P18" s="29"/>
      <c r="Q18" s="28"/>
      <c r="R18" s="30"/>
    </row>
    <row r="19" spans="1:18" ht="15" customHeight="1" x14ac:dyDescent="0.25">
      <c r="A19" s="43">
        <v>1975</v>
      </c>
      <c r="B19" s="17">
        <v>31.44</v>
      </c>
      <c r="C19" s="17">
        <v>52.7</v>
      </c>
      <c r="D19" s="17">
        <v>24.27</v>
      </c>
      <c r="E19" s="17">
        <v>0</v>
      </c>
      <c r="F19" s="17">
        <v>21.26</v>
      </c>
      <c r="G19" s="17">
        <v>0</v>
      </c>
      <c r="H19" s="17">
        <v>20.8</v>
      </c>
      <c r="I19" s="17">
        <v>8.1</v>
      </c>
      <c r="J19" s="17">
        <v>48.5</v>
      </c>
      <c r="K19" s="17">
        <v>2.27</v>
      </c>
      <c r="L19" s="21" t="s">
        <v>10</v>
      </c>
      <c r="M19" s="21" t="s">
        <v>10</v>
      </c>
      <c r="N19" s="17">
        <v>0</v>
      </c>
      <c r="O19" s="25">
        <v>0</v>
      </c>
      <c r="P19" s="24">
        <f>SUM(B19+F19+H19+J19+N19)</f>
        <v>122</v>
      </c>
      <c r="Q19" s="17">
        <f>SUM(C19+G19+I19+K19+O19)</f>
        <v>63.07</v>
      </c>
      <c r="R19" s="25">
        <f>SUM(P19:Q19)</f>
        <v>185.07</v>
      </c>
    </row>
    <row r="20" spans="1:18" ht="15" customHeight="1" x14ac:dyDescent="0.25">
      <c r="A20" s="52">
        <v>1976</v>
      </c>
      <c r="B20" s="21" t="s">
        <v>10</v>
      </c>
      <c r="C20" s="21" t="s">
        <v>10</v>
      </c>
      <c r="D20" s="21" t="s">
        <v>10</v>
      </c>
      <c r="E20" s="21" t="s">
        <v>10</v>
      </c>
      <c r="F20" s="21" t="s">
        <v>10</v>
      </c>
      <c r="G20" s="21" t="s">
        <v>10</v>
      </c>
      <c r="H20" s="21" t="s">
        <v>10</v>
      </c>
      <c r="I20" s="21" t="s">
        <v>10</v>
      </c>
      <c r="J20" s="21" t="s">
        <v>10</v>
      </c>
      <c r="K20" s="21" t="s">
        <v>10</v>
      </c>
      <c r="L20" s="21" t="s">
        <v>10</v>
      </c>
      <c r="M20" s="21" t="s">
        <v>10</v>
      </c>
      <c r="N20" s="21" t="s">
        <v>10</v>
      </c>
      <c r="O20" s="23" t="s">
        <v>10</v>
      </c>
      <c r="P20" s="22" t="s">
        <v>10</v>
      </c>
      <c r="Q20" s="21" t="s">
        <v>10</v>
      </c>
      <c r="R20" s="23" t="s">
        <v>10</v>
      </c>
    </row>
    <row r="21" spans="1:18" ht="15" customHeight="1" x14ac:dyDescent="0.25">
      <c r="A21" s="52">
        <v>1977</v>
      </c>
      <c r="B21" s="17">
        <v>41.38</v>
      </c>
      <c r="C21" s="17">
        <v>56.64</v>
      </c>
      <c r="D21" s="17">
        <v>27.96</v>
      </c>
      <c r="E21" s="40" t="s">
        <v>18</v>
      </c>
      <c r="F21" s="17">
        <v>8.73</v>
      </c>
      <c r="G21" s="17">
        <v>0</v>
      </c>
      <c r="H21" s="17">
        <v>26.76</v>
      </c>
      <c r="I21" s="17">
        <v>7.4</v>
      </c>
      <c r="J21" s="17">
        <v>52.28</v>
      </c>
      <c r="K21" s="17">
        <v>2.52</v>
      </c>
      <c r="L21" s="21" t="s">
        <v>10</v>
      </c>
      <c r="M21" s="21" t="s">
        <v>10</v>
      </c>
      <c r="N21" s="26">
        <v>0</v>
      </c>
      <c r="O21" s="54">
        <v>0</v>
      </c>
      <c r="P21" s="24">
        <f t="shared" ref="P21:Q23" si="0">SUM(B21+F21+H21+J21+N21)</f>
        <v>129.15</v>
      </c>
      <c r="Q21" s="17">
        <f t="shared" si="0"/>
        <v>66.56</v>
      </c>
      <c r="R21" s="25">
        <f>SUM(P21:Q21)</f>
        <v>195.71</v>
      </c>
    </row>
    <row r="22" spans="1:18" ht="15" customHeight="1" x14ac:dyDescent="0.25">
      <c r="A22" s="52">
        <v>1978</v>
      </c>
      <c r="B22" s="17">
        <v>43.4</v>
      </c>
      <c r="C22" s="17">
        <v>45</v>
      </c>
      <c r="D22" s="17">
        <v>22.4</v>
      </c>
      <c r="E22" s="40" t="s">
        <v>18</v>
      </c>
      <c r="F22" s="17">
        <v>9.65</v>
      </c>
      <c r="G22" s="17">
        <v>0</v>
      </c>
      <c r="H22" s="17">
        <v>35.5</v>
      </c>
      <c r="I22" s="17">
        <v>9.3000000000000007</v>
      </c>
      <c r="J22" s="17">
        <v>61.6</v>
      </c>
      <c r="K22" s="17">
        <v>3</v>
      </c>
      <c r="L22" s="21" t="s">
        <v>10</v>
      </c>
      <c r="M22" s="21" t="s">
        <v>10</v>
      </c>
      <c r="N22" s="21">
        <v>0</v>
      </c>
      <c r="O22" s="23">
        <v>0</v>
      </c>
      <c r="P22" s="24">
        <f t="shared" si="0"/>
        <v>150.15</v>
      </c>
      <c r="Q22" s="17">
        <f t="shared" si="0"/>
        <v>57.3</v>
      </c>
      <c r="R22" s="25">
        <f>SUM(P22:Q22)</f>
        <v>207.45</v>
      </c>
    </row>
    <row r="23" spans="1:18" ht="15" customHeight="1" x14ac:dyDescent="0.25">
      <c r="A23" s="52">
        <v>1979</v>
      </c>
      <c r="B23" s="17">
        <v>54.21</v>
      </c>
      <c r="C23" s="17">
        <v>39</v>
      </c>
      <c r="D23" s="17">
        <v>25.11</v>
      </c>
      <c r="E23" s="40" t="s">
        <v>18</v>
      </c>
      <c r="F23" s="17">
        <v>8.14</v>
      </c>
      <c r="G23" s="17">
        <v>0</v>
      </c>
      <c r="H23" s="17">
        <v>21.4</v>
      </c>
      <c r="I23" s="17">
        <v>7.9</v>
      </c>
      <c r="J23" s="17">
        <v>62.54</v>
      </c>
      <c r="K23" s="17">
        <v>3.02</v>
      </c>
      <c r="L23" s="21" t="s">
        <v>10</v>
      </c>
      <c r="M23" s="21" t="s">
        <v>10</v>
      </c>
      <c r="N23" s="21">
        <v>0</v>
      </c>
      <c r="O23" s="23">
        <v>0</v>
      </c>
      <c r="P23" s="24">
        <f t="shared" si="0"/>
        <v>146.29</v>
      </c>
      <c r="Q23" s="17">
        <f t="shared" si="0"/>
        <v>49.92</v>
      </c>
      <c r="R23" s="25">
        <f>SUM(P23:Q23)</f>
        <v>196.21</v>
      </c>
    </row>
    <row r="24" spans="1:18" ht="6" customHeight="1" x14ac:dyDescent="0.25">
      <c r="A24" s="53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0"/>
      <c r="P24" s="29"/>
      <c r="Q24" s="28"/>
      <c r="R24" s="30"/>
    </row>
    <row r="25" spans="1:18" ht="15" customHeight="1" x14ac:dyDescent="0.25">
      <c r="A25" s="43">
        <v>1980</v>
      </c>
      <c r="B25" s="17">
        <v>58.27</v>
      </c>
      <c r="C25" s="17">
        <v>49.87</v>
      </c>
      <c r="D25" s="17">
        <v>23.44</v>
      </c>
      <c r="E25" s="40" t="s">
        <v>18</v>
      </c>
      <c r="F25" s="17">
        <v>5.92</v>
      </c>
      <c r="G25" s="17">
        <v>0</v>
      </c>
      <c r="H25" s="17">
        <v>20.54</v>
      </c>
      <c r="I25" s="17">
        <v>6.23</v>
      </c>
      <c r="J25" s="17">
        <v>74.97</v>
      </c>
      <c r="K25" s="17">
        <v>2.1800000000000002</v>
      </c>
      <c r="L25" s="21" t="s">
        <v>10</v>
      </c>
      <c r="M25" s="21" t="s">
        <v>10</v>
      </c>
      <c r="N25" s="17">
        <v>0</v>
      </c>
      <c r="O25" s="25">
        <v>0</v>
      </c>
      <c r="P25" s="24">
        <f t="shared" ref="P25:Q29" si="1">SUM(B25+F25+H25+J25+N25)</f>
        <v>159.69999999999999</v>
      </c>
      <c r="Q25" s="17">
        <f t="shared" si="1"/>
        <v>58.28</v>
      </c>
      <c r="R25" s="25">
        <f>SUM(P25:Q25)</f>
        <v>217.98</v>
      </c>
    </row>
    <row r="26" spans="1:18" ht="15" customHeight="1" x14ac:dyDescent="0.25">
      <c r="A26" s="52">
        <v>1981</v>
      </c>
      <c r="B26" s="21">
        <v>63.61</v>
      </c>
      <c r="C26" s="21">
        <v>58.7</v>
      </c>
      <c r="D26" s="21">
        <v>22.31</v>
      </c>
      <c r="E26" s="40" t="s">
        <v>18</v>
      </c>
      <c r="F26" s="21">
        <v>6.15</v>
      </c>
      <c r="G26" s="21">
        <v>0</v>
      </c>
      <c r="H26" s="21">
        <v>15.2</v>
      </c>
      <c r="I26" s="21">
        <v>7.2</v>
      </c>
      <c r="J26" s="21">
        <v>91.57</v>
      </c>
      <c r="K26" s="21">
        <v>3.15</v>
      </c>
      <c r="L26" s="21" t="s">
        <v>10</v>
      </c>
      <c r="M26" s="21" t="s">
        <v>10</v>
      </c>
      <c r="N26" s="21">
        <v>0</v>
      </c>
      <c r="O26" s="23">
        <v>0</v>
      </c>
      <c r="P26" s="24">
        <f t="shared" si="1"/>
        <v>176.53</v>
      </c>
      <c r="Q26" s="17">
        <f t="shared" si="1"/>
        <v>69.05</v>
      </c>
      <c r="R26" s="25">
        <f>SUM(P26:Q26)</f>
        <v>245.58</v>
      </c>
    </row>
    <row r="27" spans="1:18" ht="15" customHeight="1" x14ac:dyDescent="0.25">
      <c r="A27" s="52">
        <v>1982</v>
      </c>
      <c r="B27" s="21">
        <v>65.739999999999995</v>
      </c>
      <c r="C27" s="21">
        <v>48.26</v>
      </c>
      <c r="D27" s="21">
        <v>24.3</v>
      </c>
      <c r="E27" s="40" t="s">
        <v>18</v>
      </c>
      <c r="F27" s="21">
        <v>10.17</v>
      </c>
      <c r="G27" s="21">
        <v>0</v>
      </c>
      <c r="H27" s="21">
        <v>14.96</v>
      </c>
      <c r="I27" s="21">
        <v>6.59</v>
      </c>
      <c r="J27" s="21">
        <v>78.209999999999994</v>
      </c>
      <c r="K27" s="21">
        <v>2.42</v>
      </c>
      <c r="L27" s="21" t="s">
        <v>10</v>
      </c>
      <c r="M27" s="21" t="s">
        <v>10</v>
      </c>
      <c r="N27" s="21">
        <v>0</v>
      </c>
      <c r="O27" s="23">
        <v>0</v>
      </c>
      <c r="P27" s="24">
        <f t="shared" si="1"/>
        <v>169.08</v>
      </c>
      <c r="Q27" s="17">
        <f t="shared" si="1"/>
        <v>57.27</v>
      </c>
      <c r="R27" s="25">
        <f>SUM(P27:Q27)</f>
        <v>226.35</v>
      </c>
    </row>
    <row r="28" spans="1:18" ht="15" customHeight="1" x14ac:dyDescent="0.25">
      <c r="A28" s="52">
        <v>1983</v>
      </c>
      <c r="B28" s="21">
        <v>56.77</v>
      </c>
      <c r="C28" s="21">
        <v>49.48</v>
      </c>
      <c r="D28" s="21">
        <v>23.07</v>
      </c>
      <c r="E28" s="40" t="s">
        <v>18</v>
      </c>
      <c r="F28" s="21">
        <v>18.309999999999999</v>
      </c>
      <c r="G28" s="21">
        <v>0</v>
      </c>
      <c r="H28" s="21">
        <v>22.57</v>
      </c>
      <c r="I28" s="21">
        <v>7.0000000000000007E-2</v>
      </c>
      <c r="J28" s="21">
        <v>79.77</v>
      </c>
      <c r="K28" s="21">
        <v>2.4700000000000002</v>
      </c>
      <c r="L28" s="21" t="s">
        <v>10</v>
      </c>
      <c r="M28" s="21" t="s">
        <v>10</v>
      </c>
      <c r="N28" s="21">
        <v>7.0000000000000007E-2</v>
      </c>
      <c r="O28" s="23">
        <v>0</v>
      </c>
      <c r="P28" s="24">
        <f t="shared" si="1"/>
        <v>177.49</v>
      </c>
      <c r="Q28" s="17">
        <f t="shared" si="1"/>
        <v>52.02</v>
      </c>
      <c r="R28" s="25">
        <f>SUM(P28:Q28)</f>
        <v>229.51</v>
      </c>
    </row>
    <row r="29" spans="1:18" ht="15" customHeight="1" x14ac:dyDescent="0.25">
      <c r="A29" s="52">
        <v>1984</v>
      </c>
      <c r="B29" s="21">
        <v>78.67</v>
      </c>
      <c r="C29" s="21">
        <v>50.79</v>
      </c>
      <c r="D29" s="21">
        <v>30.82</v>
      </c>
      <c r="E29" s="40" t="s">
        <v>18</v>
      </c>
      <c r="F29" s="21">
        <v>9.8699999999999992</v>
      </c>
      <c r="G29" s="21">
        <v>0</v>
      </c>
      <c r="H29" s="21">
        <v>30.72</v>
      </c>
      <c r="I29" s="21">
        <v>0</v>
      </c>
      <c r="J29" s="21">
        <v>124.5</v>
      </c>
      <c r="K29" s="21">
        <v>3.85</v>
      </c>
      <c r="L29" s="21" t="s">
        <v>10</v>
      </c>
      <c r="M29" s="21" t="s">
        <v>10</v>
      </c>
      <c r="N29" s="21">
        <v>0.01</v>
      </c>
      <c r="O29" s="23">
        <v>0</v>
      </c>
      <c r="P29" s="24">
        <f t="shared" si="1"/>
        <v>243.77</v>
      </c>
      <c r="Q29" s="17">
        <f t="shared" si="1"/>
        <v>54.64</v>
      </c>
      <c r="R29" s="25">
        <f>SUM(P29:Q29)</f>
        <v>298.41000000000003</v>
      </c>
    </row>
    <row r="30" spans="1:18" ht="6" customHeight="1" x14ac:dyDescent="0.25">
      <c r="A30" s="5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0"/>
      <c r="P30" s="29"/>
      <c r="Q30" s="28"/>
      <c r="R30" s="30"/>
    </row>
    <row r="31" spans="1:18" ht="15" customHeight="1" x14ac:dyDescent="0.25">
      <c r="A31" s="43">
        <v>1985</v>
      </c>
      <c r="B31" s="17">
        <v>81.81</v>
      </c>
      <c r="C31" s="17">
        <v>64.459999999999994</v>
      </c>
      <c r="D31" s="17">
        <v>32.18</v>
      </c>
      <c r="E31" s="40" t="s">
        <v>18</v>
      </c>
      <c r="F31" s="17">
        <v>6.05</v>
      </c>
      <c r="G31" s="17">
        <v>0</v>
      </c>
      <c r="H31" s="17">
        <v>34.36</v>
      </c>
      <c r="I31" s="17">
        <v>0</v>
      </c>
      <c r="J31" s="17">
        <v>103.15</v>
      </c>
      <c r="K31" s="17">
        <v>2.84</v>
      </c>
      <c r="L31" s="21">
        <v>4.75</v>
      </c>
      <c r="M31" s="21">
        <v>0.61</v>
      </c>
      <c r="N31" s="17">
        <v>0.05</v>
      </c>
      <c r="O31" s="25">
        <v>0</v>
      </c>
      <c r="P31" s="24">
        <f>SUM(B31+F31+H31+J31+L31+N31)</f>
        <v>230.17</v>
      </c>
      <c r="Q31" s="17">
        <f>SUM(C31+G31+I31+K31+M31+O31)</f>
        <v>67.91</v>
      </c>
      <c r="R31" s="25">
        <f>SUM(P31:Q31)</f>
        <v>298.08</v>
      </c>
    </row>
    <row r="32" spans="1:18" ht="15" customHeight="1" x14ac:dyDescent="0.25">
      <c r="A32" s="52">
        <v>1986</v>
      </c>
      <c r="B32" s="21">
        <v>73.72</v>
      </c>
      <c r="C32" s="21">
        <v>54.06</v>
      </c>
      <c r="D32" s="21">
        <v>30.05</v>
      </c>
      <c r="E32" s="40" t="s">
        <v>18</v>
      </c>
      <c r="F32" s="21">
        <v>6.46</v>
      </c>
      <c r="G32" s="21">
        <v>0</v>
      </c>
      <c r="H32" s="21">
        <v>24.83</v>
      </c>
      <c r="I32" s="21">
        <v>0</v>
      </c>
      <c r="J32" s="21">
        <v>103.24</v>
      </c>
      <c r="K32" s="21">
        <v>3.16</v>
      </c>
      <c r="L32" s="21" t="s">
        <v>10</v>
      </c>
      <c r="M32" s="21" t="s">
        <v>10</v>
      </c>
      <c r="N32" s="21">
        <v>0</v>
      </c>
      <c r="O32" s="23">
        <v>0</v>
      </c>
      <c r="P32" s="24">
        <f t="shared" ref="P32:Q35" si="2">SUM(B32+F32+H32+J32+N32)</f>
        <v>208.25</v>
      </c>
      <c r="Q32" s="17">
        <f t="shared" si="2"/>
        <v>57.22</v>
      </c>
      <c r="R32" s="25">
        <f>SUM(P32:Q32)</f>
        <v>265.47000000000003</v>
      </c>
    </row>
    <row r="33" spans="1:18" ht="15" customHeight="1" x14ac:dyDescent="0.25">
      <c r="A33" s="52">
        <v>1987</v>
      </c>
      <c r="B33" s="21">
        <v>63.64</v>
      </c>
      <c r="C33" s="21">
        <v>58.96</v>
      </c>
      <c r="D33" s="21">
        <v>17.440000000000001</v>
      </c>
      <c r="E33" s="40" t="s">
        <v>18</v>
      </c>
      <c r="F33" s="21">
        <v>14.67</v>
      </c>
      <c r="G33" s="21">
        <v>0</v>
      </c>
      <c r="H33" s="21">
        <v>20.47</v>
      </c>
      <c r="I33" s="21">
        <v>0</v>
      </c>
      <c r="J33" s="21">
        <v>88.52</v>
      </c>
      <c r="K33" s="21">
        <v>3.07</v>
      </c>
      <c r="L33" s="21" t="s">
        <v>10</v>
      </c>
      <c r="M33" s="21" t="s">
        <v>10</v>
      </c>
      <c r="N33" s="21">
        <v>0</v>
      </c>
      <c r="O33" s="23">
        <v>0</v>
      </c>
      <c r="P33" s="24">
        <f t="shared" si="2"/>
        <v>187.3</v>
      </c>
      <c r="Q33" s="17">
        <f t="shared" si="2"/>
        <v>62.03</v>
      </c>
      <c r="R33" s="25">
        <f>SUM(P33:Q33)</f>
        <v>249.33</v>
      </c>
    </row>
    <row r="34" spans="1:18" ht="15" customHeight="1" x14ac:dyDescent="0.25">
      <c r="A34" s="52">
        <v>1988</v>
      </c>
      <c r="B34" s="21">
        <v>68.58</v>
      </c>
      <c r="C34" s="21">
        <v>65.77</v>
      </c>
      <c r="D34" s="21">
        <v>14.06</v>
      </c>
      <c r="E34" s="40" t="s">
        <v>18</v>
      </c>
      <c r="F34" s="21">
        <v>10.75</v>
      </c>
      <c r="G34" s="21">
        <v>0</v>
      </c>
      <c r="H34" s="21">
        <v>16.420000000000002</v>
      </c>
      <c r="I34" s="21">
        <v>4.59</v>
      </c>
      <c r="J34" s="21">
        <v>84.77</v>
      </c>
      <c r="K34" s="21">
        <v>5.29</v>
      </c>
      <c r="L34" s="21" t="s">
        <v>10</v>
      </c>
      <c r="M34" s="21" t="s">
        <v>10</v>
      </c>
      <c r="N34" s="21">
        <v>0</v>
      </c>
      <c r="O34" s="23">
        <v>0</v>
      </c>
      <c r="P34" s="24">
        <f t="shared" si="2"/>
        <v>180.52</v>
      </c>
      <c r="Q34" s="17">
        <f t="shared" si="2"/>
        <v>75.650000000000006</v>
      </c>
      <c r="R34" s="25">
        <f>SUM(P34:Q34)</f>
        <v>256.17</v>
      </c>
    </row>
    <row r="35" spans="1:18" ht="15" customHeight="1" x14ac:dyDescent="0.25">
      <c r="A35" s="52">
        <v>1989</v>
      </c>
      <c r="B35" s="21">
        <v>68.06</v>
      </c>
      <c r="C35" s="21">
        <v>68.69</v>
      </c>
      <c r="D35" s="21">
        <v>7.36</v>
      </c>
      <c r="E35" s="40" t="s">
        <v>18</v>
      </c>
      <c r="F35" s="21">
        <v>14.75</v>
      </c>
      <c r="G35" s="21">
        <v>0</v>
      </c>
      <c r="H35" s="21">
        <v>22.07</v>
      </c>
      <c r="I35" s="21">
        <v>4.18</v>
      </c>
      <c r="J35" s="21">
        <v>96.5</v>
      </c>
      <c r="K35" s="21">
        <v>12.8</v>
      </c>
      <c r="L35" s="21" t="s">
        <v>10</v>
      </c>
      <c r="M35" s="21" t="s">
        <v>10</v>
      </c>
      <c r="N35" s="21">
        <v>0.04</v>
      </c>
      <c r="O35" s="23">
        <v>0</v>
      </c>
      <c r="P35" s="24">
        <f t="shared" si="2"/>
        <v>201.42</v>
      </c>
      <c r="Q35" s="17">
        <f t="shared" si="2"/>
        <v>85.67</v>
      </c>
      <c r="R35" s="25">
        <f>SUM(P35:Q35)</f>
        <v>287.08999999999997</v>
      </c>
    </row>
    <row r="36" spans="1:18" ht="6" customHeight="1" x14ac:dyDescent="0.25">
      <c r="A36" s="5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0"/>
      <c r="P36" s="29"/>
      <c r="Q36" s="28"/>
      <c r="R36" s="30"/>
    </row>
    <row r="37" spans="1:18" ht="15" customHeight="1" x14ac:dyDescent="0.25">
      <c r="A37" s="43">
        <v>1990</v>
      </c>
      <c r="B37" s="17">
        <v>61.79</v>
      </c>
      <c r="C37" s="17">
        <v>76.05</v>
      </c>
      <c r="D37" s="17">
        <v>12.65</v>
      </c>
      <c r="E37" s="40" t="s">
        <v>18</v>
      </c>
      <c r="F37" s="17">
        <v>2.68</v>
      </c>
      <c r="G37" s="17">
        <v>0</v>
      </c>
      <c r="H37" s="17">
        <v>25.82</v>
      </c>
      <c r="I37" s="17">
        <v>4.21</v>
      </c>
      <c r="J37" s="17">
        <v>82.97</v>
      </c>
      <c r="K37" s="17">
        <v>7.98</v>
      </c>
      <c r="L37" s="17">
        <v>6.47</v>
      </c>
      <c r="M37" s="17">
        <v>0.7</v>
      </c>
      <c r="N37" s="17">
        <v>0</v>
      </c>
      <c r="O37" s="25">
        <v>0</v>
      </c>
      <c r="P37" s="24">
        <f t="shared" ref="P37:Q41" si="3">SUM(B37+F37+H37+J37+L37+N37)</f>
        <v>179.73</v>
      </c>
      <c r="Q37" s="17">
        <f t="shared" si="3"/>
        <v>88.94</v>
      </c>
      <c r="R37" s="25">
        <f>SUM(P37:Q37)</f>
        <v>268.67</v>
      </c>
    </row>
    <row r="38" spans="1:18" ht="15" customHeight="1" x14ac:dyDescent="0.25">
      <c r="A38" s="52">
        <v>1991</v>
      </c>
      <c r="B38" s="21">
        <v>56.78</v>
      </c>
      <c r="C38" s="21">
        <v>77.28</v>
      </c>
      <c r="D38" s="21">
        <v>13.2</v>
      </c>
      <c r="E38" s="40" t="s">
        <v>18</v>
      </c>
      <c r="F38" s="21">
        <v>2.86</v>
      </c>
      <c r="G38" s="21">
        <v>0</v>
      </c>
      <c r="H38" s="21">
        <v>22.46</v>
      </c>
      <c r="I38" s="21">
        <v>9.33</v>
      </c>
      <c r="J38" s="21">
        <v>73.739999999999995</v>
      </c>
      <c r="K38" s="21">
        <v>19.989999999999998</v>
      </c>
      <c r="L38" s="17">
        <v>3.75</v>
      </c>
      <c r="M38" s="17">
        <v>3.58</v>
      </c>
      <c r="N38" s="21">
        <v>0</v>
      </c>
      <c r="O38" s="23">
        <v>0</v>
      </c>
      <c r="P38" s="24">
        <f t="shared" si="3"/>
        <v>159.59</v>
      </c>
      <c r="Q38" s="17">
        <f t="shared" si="3"/>
        <v>110.18</v>
      </c>
      <c r="R38" s="25">
        <f>SUM(P38:Q38)</f>
        <v>269.77</v>
      </c>
    </row>
    <row r="39" spans="1:18" ht="15" customHeight="1" x14ac:dyDescent="0.25">
      <c r="A39" s="52">
        <v>1992</v>
      </c>
      <c r="B39" s="21">
        <v>65.98</v>
      </c>
      <c r="C39" s="21">
        <v>80.89</v>
      </c>
      <c r="D39" s="21">
        <v>22.4</v>
      </c>
      <c r="E39" s="40" t="s">
        <v>18</v>
      </c>
      <c r="F39" s="21">
        <v>4.24</v>
      </c>
      <c r="G39" s="21">
        <v>0</v>
      </c>
      <c r="H39" s="21">
        <v>20.02</v>
      </c>
      <c r="I39" s="21">
        <v>10.119999999999999</v>
      </c>
      <c r="J39" s="21">
        <v>72.150000000000006</v>
      </c>
      <c r="K39" s="21">
        <v>15.82</v>
      </c>
      <c r="L39" s="17">
        <v>3.14</v>
      </c>
      <c r="M39" s="17">
        <v>3.77</v>
      </c>
      <c r="N39" s="21">
        <v>0</v>
      </c>
      <c r="O39" s="23">
        <v>0</v>
      </c>
      <c r="P39" s="24">
        <f t="shared" si="3"/>
        <v>165.53</v>
      </c>
      <c r="Q39" s="17">
        <f t="shared" si="3"/>
        <v>110.6</v>
      </c>
      <c r="R39" s="25">
        <f>SUM(P39:Q39)</f>
        <v>276.13</v>
      </c>
    </row>
    <row r="40" spans="1:18" ht="15" customHeight="1" x14ac:dyDescent="0.25">
      <c r="A40" s="52">
        <v>1993</v>
      </c>
      <c r="B40" s="21">
        <v>63.13</v>
      </c>
      <c r="C40" s="21">
        <v>68.069999999999993</v>
      </c>
      <c r="D40" s="21">
        <v>17.23</v>
      </c>
      <c r="E40" s="40" t="s">
        <v>18</v>
      </c>
      <c r="F40" s="21">
        <v>13.85</v>
      </c>
      <c r="G40" s="21">
        <v>0</v>
      </c>
      <c r="H40" s="21">
        <v>36.83</v>
      </c>
      <c r="I40" s="21">
        <v>5.62</v>
      </c>
      <c r="J40" s="21">
        <v>64.739999999999995</v>
      </c>
      <c r="K40" s="21">
        <v>3.15</v>
      </c>
      <c r="L40" s="17">
        <v>6.49</v>
      </c>
      <c r="M40" s="17">
        <v>4.1100000000000003</v>
      </c>
      <c r="N40" s="21">
        <v>0</v>
      </c>
      <c r="O40" s="23">
        <v>0</v>
      </c>
      <c r="P40" s="24">
        <f t="shared" si="3"/>
        <v>185.04</v>
      </c>
      <c r="Q40" s="17">
        <f t="shared" si="3"/>
        <v>80.95</v>
      </c>
      <c r="R40" s="25">
        <f>SUM(P40:Q40)</f>
        <v>265.99</v>
      </c>
    </row>
    <row r="41" spans="1:18" ht="15" customHeight="1" x14ac:dyDescent="0.25">
      <c r="A41" s="52">
        <v>1994</v>
      </c>
      <c r="B41" s="21">
        <v>64.92</v>
      </c>
      <c r="C41" s="21">
        <v>65.8</v>
      </c>
      <c r="D41" s="21">
        <v>22.26</v>
      </c>
      <c r="E41" s="40" t="s">
        <v>18</v>
      </c>
      <c r="F41" s="21">
        <v>13.41</v>
      </c>
      <c r="G41" s="21">
        <v>0</v>
      </c>
      <c r="H41" s="21">
        <v>32.51</v>
      </c>
      <c r="I41" s="21">
        <v>5.59</v>
      </c>
      <c r="J41" s="21">
        <v>62.79</v>
      </c>
      <c r="K41" s="21">
        <v>3.24</v>
      </c>
      <c r="L41" s="17">
        <v>5.04</v>
      </c>
      <c r="M41" s="17">
        <v>2.85</v>
      </c>
      <c r="N41" s="21">
        <v>0</v>
      </c>
      <c r="O41" s="23">
        <v>0</v>
      </c>
      <c r="P41" s="24">
        <f t="shared" si="3"/>
        <v>178.67</v>
      </c>
      <c r="Q41" s="17">
        <f t="shared" si="3"/>
        <v>77.48</v>
      </c>
      <c r="R41" s="25">
        <f>SUM(P41:Q41)</f>
        <v>256.14999999999998</v>
      </c>
    </row>
    <row r="42" spans="1:18" ht="6" customHeight="1" x14ac:dyDescent="0.25">
      <c r="A42" s="5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0"/>
      <c r="P42" s="29"/>
      <c r="Q42" s="28"/>
      <c r="R42" s="30"/>
    </row>
    <row r="43" spans="1:18" ht="15" customHeight="1" x14ac:dyDescent="0.25">
      <c r="A43" s="43">
        <v>1995</v>
      </c>
      <c r="B43" s="17">
        <v>63.75</v>
      </c>
      <c r="C43" s="17">
        <v>65.75</v>
      </c>
      <c r="D43" s="17">
        <v>15.67</v>
      </c>
      <c r="E43" s="40">
        <v>0</v>
      </c>
      <c r="F43" s="17">
        <v>12.37</v>
      </c>
      <c r="G43" s="17">
        <v>0</v>
      </c>
      <c r="H43" s="17">
        <v>27.6</v>
      </c>
      <c r="I43" s="17">
        <v>5.54</v>
      </c>
      <c r="J43" s="17">
        <v>60.39</v>
      </c>
      <c r="K43" s="17">
        <v>2.9</v>
      </c>
      <c r="L43" s="17">
        <v>5.1100000000000003</v>
      </c>
      <c r="M43" s="17">
        <v>2.93</v>
      </c>
      <c r="N43" s="17">
        <v>0</v>
      </c>
      <c r="O43" s="25">
        <v>0</v>
      </c>
      <c r="P43" s="24">
        <f t="shared" ref="P43:Q47" si="4">SUM(B43+F43+H43+J43+L43+N43)</f>
        <v>169.22</v>
      </c>
      <c r="Q43" s="17">
        <f t="shared" si="4"/>
        <v>77.12</v>
      </c>
      <c r="R43" s="25">
        <f>SUM(P43:Q43)</f>
        <v>246.34</v>
      </c>
    </row>
    <row r="44" spans="1:18" ht="15" customHeight="1" x14ac:dyDescent="0.25">
      <c r="A44" s="52">
        <v>1996</v>
      </c>
      <c r="B44" s="17">
        <v>67.53</v>
      </c>
      <c r="C44" s="17">
        <v>67.78</v>
      </c>
      <c r="D44" s="17">
        <v>20.34</v>
      </c>
      <c r="E44" s="40" t="s">
        <v>18</v>
      </c>
      <c r="F44" s="17">
        <v>11.56</v>
      </c>
      <c r="G44" s="17">
        <v>0</v>
      </c>
      <c r="H44" s="17">
        <v>12.36</v>
      </c>
      <c r="I44" s="17">
        <v>5.61</v>
      </c>
      <c r="J44" s="17">
        <v>69.66</v>
      </c>
      <c r="K44" s="17">
        <v>3.04</v>
      </c>
      <c r="L44" s="17">
        <v>6.81</v>
      </c>
      <c r="M44" s="17">
        <v>4.1500000000000004</v>
      </c>
      <c r="N44" s="21">
        <v>0</v>
      </c>
      <c r="O44" s="23">
        <v>0</v>
      </c>
      <c r="P44" s="24">
        <f t="shared" si="4"/>
        <v>167.92</v>
      </c>
      <c r="Q44" s="17">
        <f t="shared" si="4"/>
        <v>80.58</v>
      </c>
      <c r="R44" s="25">
        <f>SUM(P44:Q44)</f>
        <v>248.5</v>
      </c>
    </row>
    <row r="45" spans="1:18" ht="15" customHeight="1" x14ac:dyDescent="0.25">
      <c r="A45" s="52">
        <v>1997</v>
      </c>
      <c r="B45" s="17">
        <v>77.16</v>
      </c>
      <c r="C45" s="17">
        <v>74.52</v>
      </c>
      <c r="D45" s="17">
        <v>19.8</v>
      </c>
      <c r="E45" s="40" t="s">
        <v>18</v>
      </c>
      <c r="F45" s="17">
        <v>10.39</v>
      </c>
      <c r="G45" s="17">
        <v>0</v>
      </c>
      <c r="H45" s="17">
        <v>12.24</v>
      </c>
      <c r="I45" s="17">
        <v>4.42</v>
      </c>
      <c r="J45" s="17">
        <v>63.18</v>
      </c>
      <c r="K45" s="17">
        <v>3.15</v>
      </c>
      <c r="L45" s="17">
        <v>9.3800000000000008</v>
      </c>
      <c r="M45" s="17">
        <v>4.3899999999999997</v>
      </c>
      <c r="N45" s="21">
        <v>0</v>
      </c>
      <c r="O45" s="23">
        <v>0</v>
      </c>
      <c r="P45" s="24">
        <f t="shared" si="4"/>
        <v>172.35</v>
      </c>
      <c r="Q45" s="17">
        <f t="shared" si="4"/>
        <v>86.48</v>
      </c>
      <c r="R45" s="25">
        <f>SUM(P45:Q45)</f>
        <v>258.83</v>
      </c>
    </row>
    <row r="46" spans="1:18" ht="15" customHeight="1" x14ac:dyDescent="0.25">
      <c r="A46" s="52">
        <v>1998</v>
      </c>
      <c r="B46" s="21">
        <v>80.010000000000005</v>
      </c>
      <c r="C46" s="21">
        <v>77.349999999999994</v>
      </c>
      <c r="D46" s="21">
        <v>21.35</v>
      </c>
      <c r="E46" s="40" t="s">
        <v>18</v>
      </c>
      <c r="F46" s="21">
        <v>2.57</v>
      </c>
      <c r="G46" s="21">
        <v>0</v>
      </c>
      <c r="H46" s="21">
        <v>11.72</v>
      </c>
      <c r="I46" s="21">
        <v>5.1100000000000003</v>
      </c>
      <c r="J46" s="21">
        <v>64.67</v>
      </c>
      <c r="K46" s="21">
        <v>2.99</v>
      </c>
      <c r="L46" s="21">
        <v>7.69</v>
      </c>
      <c r="M46" s="21">
        <v>4.75</v>
      </c>
      <c r="N46" s="21">
        <v>0</v>
      </c>
      <c r="O46" s="23">
        <v>0</v>
      </c>
      <c r="P46" s="24">
        <f t="shared" si="4"/>
        <v>166.66</v>
      </c>
      <c r="Q46" s="17">
        <f t="shared" si="4"/>
        <v>90.2</v>
      </c>
      <c r="R46" s="25">
        <f>SUM(P46:Q46)</f>
        <v>256.86</v>
      </c>
    </row>
    <row r="47" spans="1:18" ht="15" customHeight="1" x14ac:dyDescent="0.25">
      <c r="A47" s="52">
        <v>1999</v>
      </c>
      <c r="B47" s="21">
        <v>83.91</v>
      </c>
      <c r="C47" s="21">
        <v>86.67</v>
      </c>
      <c r="D47" s="21">
        <v>29.57</v>
      </c>
      <c r="E47" s="40" t="s">
        <v>18</v>
      </c>
      <c r="F47" s="21">
        <v>5.65</v>
      </c>
      <c r="G47" s="21">
        <v>0</v>
      </c>
      <c r="H47" s="21">
        <v>10.28</v>
      </c>
      <c r="I47" s="21">
        <v>5.6</v>
      </c>
      <c r="J47" s="21">
        <v>68.25</v>
      </c>
      <c r="K47" s="21">
        <v>3.28</v>
      </c>
      <c r="L47" s="21">
        <v>7.48</v>
      </c>
      <c r="M47" s="21">
        <v>4.25</v>
      </c>
      <c r="N47" s="21">
        <v>0</v>
      </c>
      <c r="O47" s="23">
        <v>0</v>
      </c>
      <c r="P47" s="24">
        <f t="shared" si="4"/>
        <v>175.57</v>
      </c>
      <c r="Q47" s="17">
        <f t="shared" si="4"/>
        <v>99.8</v>
      </c>
      <c r="R47" s="25">
        <f>SUM(P47:Q47)</f>
        <v>275.37</v>
      </c>
    </row>
    <row r="48" spans="1:18" ht="6" customHeight="1" x14ac:dyDescent="0.25">
      <c r="A48" s="53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30"/>
      <c r="P48" s="29"/>
      <c r="Q48" s="28"/>
      <c r="R48" s="30"/>
    </row>
    <row r="49" spans="1:18" ht="15" customHeight="1" x14ac:dyDescent="0.25">
      <c r="A49" s="43">
        <v>2000</v>
      </c>
      <c r="B49" s="21">
        <v>85.51</v>
      </c>
      <c r="C49" s="21">
        <v>80.88</v>
      </c>
      <c r="D49" s="21">
        <v>11.3</v>
      </c>
      <c r="E49" s="21">
        <v>0</v>
      </c>
      <c r="F49" s="21">
        <v>4.71</v>
      </c>
      <c r="G49" s="21">
        <v>0</v>
      </c>
      <c r="H49" s="21">
        <v>14.17</v>
      </c>
      <c r="I49" s="21">
        <v>5.5</v>
      </c>
      <c r="J49" s="21">
        <v>83.84</v>
      </c>
      <c r="K49" s="21">
        <v>3.31</v>
      </c>
      <c r="L49" s="21">
        <v>9.2100000000000009</v>
      </c>
      <c r="M49" s="21">
        <v>4.59</v>
      </c>
      <c r="N49" s="21">
        <v>0</v>
      </c>
      <c r="O49" s="23">
        <v>0</v>
      </c>
      <c r="P49" s="41">
        <f>SUM(B49+F49+H49+J49+L49+N49)</f>
        <v>197.44</v>
      </c>
      <c r="Q49" s="40">
        <f>SUM(C49+G49+I49+K49+M49+O49)</f>
        <v>94.28</v>
      </c>
      <c r="R49" s="42">
        <f>SUM(P49:Q49)</f>
        <v>291.72000000000003</v>
      </c>
    </row>
    <row r="50" spans="1:18" ht="15" x14ac:dyDescent="0.25">
      <c r="A50" s="52">
        <v>2001</v>
      </c>
      <c r="B50" s="21">
        <v>88.78</v>
      </c>
      <c r="C50" s="36">
        <v>78.13</v>
      </c>
      <c r="D50" s="36">
        <v>40.47</v>
      </c>
      <c r="E50" s="40">
        <v>0</v>
      </c>
      <c r="F50" s="21" t="s">
        <v>10</v>
      </c>
      <c r="G50" s="21" t="s">
        <v>10</v>
      </c>
      <c r="H50" s="21" t="s">
        <v>10</v>
      </c>
      <c r="I50" s="21" t="s">
        <v>10</v>
      </c>
      <c r="J50" s="21" t="s">
        <v>10</v>
      </c>
      <c r="K50" s="21" t="s">
        <v>10</v>
      </c>
      <c r="L50" s="21" t="s">
        <v>10</v>
      </c>
      <c r="M50" s="21" t="s">
        <v>10</v>
      </c>
      <c r="N50" s="21" t="s">
        <v>10</v>
      </c>
      <c r="O50" s="23" t="s">
        <v>10</v>
      </c>
      <c r="P50" s="37" t="s">
        <v>18</v>
      </c>
      <c r="Q50" s="38" t="s">
        <v>18</v>
      </c>
      <c r="R50" s="39" t="s">
        <v>18</v>
      </c>
    </row>
    <row r="51" spans="1:18" ht="15" x14ac:dyDescent="0.25">
      <c r="A51" s="52">
        <v>2002</v>
      </c>
      <c r="B51" s="21">
        <v>77.959999999999994</v>
      </c>
      <c r="C51" s="40">
        <v>85.5</v>
      </c>
      <c r="D51" s="40">
        <v>41.28</v>
      </c>
      <c r="E51" s="40">
        <v>0</v>
      </c>
      <c r="F51" s="21" t="s">
        <v>10</v>
      </c>
      <c r="G51" s="21" t="s">
        <v>10</v>
      </c>
      <c r="H51" s="21" t="s">
        <v>10</v>
      </c>
      <c r="I51" s="21" t="s">
        <v>10</v>
      </c>
      <c r="J51" s="21" t="s">
        <v>10</v>
      </c>
      <c r="K51" s="21" t="s">
        <v>10</v>
      </c>
      <c r="L51" s="21" t="s">
        <v>10</v>
      </c>
      <c r="M51" s="21" t="s">
        <v>10</v>
      </c>
      <c r="N51" s="21" t="s">
        <v>10</v>
      </c>
      <c r="O51" s="23" t="s">
        <v>10</v>
      </c>
      <c r="P51" s="41" t="s">
        <v>18</v>
      </c>
      <c r="Q51" s="40" t="s">
        <v>18</v>
      </c>
      <c r="R51" s="42" t="s">
        <v>18</v>
      </c>
    </row>
    <row r="52" spans="1:18" ht="15" x14ac:dyDescent="0.25">
      <c r="A52" s="52">
        <v>2003</v>
      </c>
      <c r="B52" s="21">
        <v>65.760000000000005</v>
      </c>
      <c r="C52" s="40">
        <v>114.33</v>
      </c>
      <c r="D52" s="40">
        <v>62.21</v>
      </c>
      <c r="E52" s="40">
        <v>0</v>
      </c>
      <c r="F52" s="21" t="s">
        <v>10</v>
      </c>
      <c r="G52" s="21" t="s">
        <v>10</v>
      </c>
      <c r="H52" s="21" t="s">
        <v>10</v>
      </c>
      <c r="I52" s="21" t="s">
        <v>10</v>
      </c>
      <c r="J52" s="21" t="s">
        <v>10</v>
      </c>
      <c r="K52" s="21" t="s">
        <v>10</v>
      </c>
      <c r="L52" s="21" t="s">
        <v>10</v>
      </c>
      <c r="M52" s="21" t="s">
        <v>10</v>
      </c>
      <c r="N52" s="21" t="s">
        <v>10</v>
      </c>
      <c r="O52" s="23" t="s">
        <v>10</v>
      </c>
      <c r="P52" s="41" t="s">
        <v>18</v>
      </c>
      <c r="Q52" s="40" t="s">
        <v>18</v>
      </c>
      <c r="R52" s="42" t="s">
        <v>18</v>
      </c>
    </row>
    <row r="53" spans="1:18" ht="15" x14ac:dyDescent="0.25">
      <c r="A53" s="52">
        <v>2004</v>
      </c>
      <c r="B53" s="21">
        <v>65.87</v>
      </c>
      <c r="C53" s="40">
        <v>130.75</v>
      </c>
      <c r="D53" s="40">
        <v>64.36</v>
      </c>
      <c r="E53" s="40">
        <v>0</v>
      </c>
      <c r="F53" s="21" t="s">
        <v>10</v>
      </c>
      <c r="G53" s="21" t="s">
        <v>10</v>
      </c>
      <c r="H53" s="21" t="s">
        <v>10</v>
      </c>
      <c r="I53" s="21" t="s">
        <v>10</v>
      </c>
      <c r="J53" s="21" t="s">
        <v>10</v>
      </c>
      <c r="K53" s="21" t="s">
        <v>10</v>
      </c>
      <c r="L53" s="21" t="s">
        <v>10</v>
      </c>
      <c r="M53" s="21" t="s">
        <v>10</v>
      </c>
      <c r="N53" s="21" t="s">
        <v>10</v>
      </c>
      <c r="O53" s="23" t="s">
        <v>10</v>
      </c>
      <c r="P53" s="41" t="s">
        <v>18</v>
      </c>
      <c r="Q53" s="40" t="s">
        <v>18</v>
      </c>
      <c r="R53" s="42" t="s">
        <v>18</v>
      </c>
    </row>
    <row r="54" spans="1:18" ht="6" customHeight="1" x14ac:dyDescent="0.25">
      <c r="A54" s="5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30"/>
      <c r="P54" s="29"/>
      <c r="Q54" s="28"/>
      <c r="R54" s="30"/>
    </row>
    <row r="55" spans="1:18" ht="15" x14ac:dyDescent="0.25">
      <c r="A55" s="43">
        <v>2005</v>
      </c>
      <c r="B55" s="21">
        <v>62.78</v>
      </c>
      <c r="C55" s="21">
        <v>164.18</v>
      </c>
      <c r="D55" s="21">
        <v>85.52</v>
      </c>
      <c r="E55" s="21">
        <v>0.97</v>
      </c>
      <c r="F55" s="21">
        <v>1.18</v>
      </c>
      <c r="G55" s="21">
        <v>0</v>
      </c>
      <c r="H55" s="21">
        <v>8.76</v>
      </c>
      <c r="I55" s="21">
        <v>6.45</v>
      </c>
      <c r="J55" s="21">
        <v>46.73</v>
      </c>
      <c r="K55" s="21">
        <v>1.66</v>
      </c>
      <c r="L55" s="21">
        <v>12.31</v>
      </c>
      <c r="M55" s="21">
        <v>1.76</v>
      </c>
      <c r="N55" s="21">
        <v>0</v>
      </c>
      <c r="O55" s="23">
        <v>0</v>
      </c>
      <c r="P55" s="41">
        <v>131.76</v>
      </c>
      <c r="Q55" s="40">
        <v>174.05</v>
      </c>
      <c r="R55" s="42">
        <v>305.81</v>
      </c>
    </row>
    <row r="56" spans="1:18" ht="15" x14ac:dyDescent="0.25">
      <c r="A56" s="43">
        <v>2006</v>
      </c>
      <c r="B56" s="36">
        <v>75.05</v>
      </c>
      <c r="C56" s="36">
        <v>200.58</v>
      </c>
      <c r="D56" s="36">
        <v>57.7</v>
      </c>
      <c r="E56" s="40" t="s">
        <v>18</v>
      </c>
      <c r="F56" s="21" t="s">
        <v>10</v>
      </c>
      <c r="G56" s="21" t="s">
        <v>10</v>
      </c>
      <c r="H56" s="21" t="s">
        <v>10</v>
      </c>
      <c r="I56" s="21" t="s">
        <v>10</v>
      </c>
      <c r="J56" s="21" t="s">
        <v>10</v>
      </c>
      <c r="K56" s="21" t="s">
        <v>10</v>
      </c>
      <c r="L56" s="21" t="s">
        <v>10</v>
      </c>
      <c r="M56" s="21" t="s">
        <v>10</v>
      </c>
      <c r="N56" s="21" t="s">
        <v>10</v>
      </c>
      <c r="O56" s="23" t="s">
        <v>10</v>
      </c>
      <c r="P56" s="37" t="s">
        <v>18</v>
      </c>
      <c r="Q56" s="38" t="s">
        <v>18</v>
      </c>
      <c r="R56" s="39" t="s">
        <v>18</v>
      </c>
    </row>
    <row r="57" spans="1:18" ht="15" x14ac:dyDescent="0.25">
      <c r="A57" s="43">
        <v>2007</v>
      </c>
      <c r="B57" s="40">
        <v>66.89</v>
      </c>
      <c r="C57" s="40">
        <v>165.1</v>
      </c>
      <c r="D57" s="40">
        <v>20.190000000000001</v>
      </c>
      <c r="E57" s="40" t="s">
        <v>18</v>
      </c>
      <c r="F57" s="21" t="s">
        <v>10</v>
      </c>
      <c r="G57" s="21" t="s">
        <v>10</v>
      </c>
      <c r="H57" s="21" t="s">
        <v>10</v>
      </c>
      <c r="I57" s="21" t="s">
        <v>10</v>
      </c>
      <c r="J57" s="21" t="s">
        <v>10</v>
      </c>
      <c r="K57" s="21" t="s">
        <v>10</v>
      </c>
      <c r="L57" s="21" t="s">
        <v>10</v>
      </c>
      <c r="M57" s="21" t="s">
        <v>10</v>
      </c>
      <c r="N57" s="21" t="s">
        <v>10</v>
      </c>
      <c r="O57" s="23" t="s">
        <v>10</v>
      </c>
      <c r="P57" s="41" t="s">
        <v>18</v>
      </c>
      <c r="Q57" s="40" t="s">
        <v>18</v>
      </c>
      <c r="R57" s="42" t="s">
        <v>18</v>
      </c>
    </row>
    <row r="58" spans="1:18" ht="15" x14ac:dyDescent="0.25">
      <c r="A58" s="43">
        <v>2008</v>
      </c>
      <c r="B58" s="40">
        <v>56.86</v>
      </c>
      <c r="C58" s="40">
        <v>101</v>
      </c>
      <c r="D58" s="40">
        <v>15.28</v>
      </c>
      <c r="E58" s="40" t="s">
        <v>18</v>
      </c>
      <c r="F58" s="21" t="s">
        <v>10</v>
      </c>
      <c r="G58" s="21" t="s">
        <v>10</v>
      </c>
      <c r="H58" s="21" t="s">
        <v>10</v>
      </c>
      <c r="I58" s="21" t="s">
        <v>10</v>
      </c>
      <c r="J58" s="21" t="s">
        <v>10</v>
      </c>
      <c r="K58" s="21" t="s">
        <v>10</v>
      </c>
      <c r="L58" s="21" t="s">
        <v>10</v>
      </c>
      <c r="M58" s="21" t="s">
        <v>10</v>
      </c>
      <c r="N58" s="21" t="s">
        <v>10</v>
      </c>
      <c r="O58" s="23" t="s">
        <v>10</v>
      </c>
      <c r="P58" s="41" t="s">
        <v>18</v>
      </c>
      <c r="Q58" s="40" t="s">
        <v>18</v>
      </c>
      <c r="R58" s="42" t="s">
        <v>18</v>
      </c>
    </row>
    <row r="59" spans="1:18" ht="15" x14ac:dyDescent="0.25">
      <c r="A59" s="43">
        <v>2009</v>
      </c>
      <c r="B59" s="40">
        <v>70.010000000000005</v>
      </c>
      <c r="C59" s="40">
        <v>133.87</v>
      </c>
      <c r="D59" s="40">
        <v>73.98</v>
      </c>
      <c r="E59" s="40" t="s">
        <v>18</v>
      </c>
      <c r="F59" s="21" t="s">
        <v>10</v>
      </c>
      <c r="G59" s="21" t="s">
        <v>10</v>
      </c>
      <c r="H59" s="21" t="s">
        <v>10</v>
      </c>
      <c r="I59" s="21" t="s">
        <v>10</v>
      </c>
      <c r="J59" s="21" t="s">
        <v>10</v>
      </c>
      <c r="K59" s="21" t="s">
        <v>10</v>
      </c>
      <c r="L59" s="21" t="s">
        <v>10</v>
      </c>
      <c r="M59" s="21" t="s">
        <v>10</v>
      </c>
      <c r="N59" s="21" t="s">
        <v>10</v>
      </c>
      <c r="O59" s="23" t="s">
        <v>10</v>
      </c>
      <c r="P59" s="41" t="s">
        <v>18</v>
      </c>
      <c r="Q59" s="40" t="s">
        <v>18</v>
      </c>
      <c r="R59" s="42" t="s">
        <v>18</v>
      </c>
    </row>
    <row r="60" spans="1:18" ht="6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7"/>
      <c r="P60" s="46"/>
      <c r="Q60" s="45"/>
      <c r="R60" s="47"/>
    </row>
    <row r="61" spans="1:18" ht="15.75" thickBot="1" x14ac:dyDescent="0.3">
      <c r="A61" s="48">
        <v>2010</v>
      </c>
      <c r="B61" s="34">
        <v>65.75</v>
      </c>
      <c r="C61" s="34">
        <v>87.49</v>
      </c>
      <c r="D61" s="34">
        <v>54.05</v>
      </c>
      <c r="E61" s="34">
        <v>16.97</v>
      </c>
      <c r="F61" s="49">
        <v>10.96</v>
      </c>
      <c r="G61" s="49">
        <v>0</v>
      </c>
      <c r="H61" s="49">
        <v>6.68</v>
      </c>
      <c r="I61" s="49">
        <v>5.05</v>
      </c>
      <c r="J61" s="49">
        <v>59.35</v>
      </c>
      <c r="K61" s="49">
        <v>1.98</v>
      </c>
      <c r="L61" s="49">
        <v>8.51</v>
      </c>
      <c r="M61" s="49">
        <v>0.3</v>
      </c>
      <c r="N61" s="49">
        <v>0</v>
      </c>
      <c r="O61" s="55">
        <v>0</v>
      </c>
      <c r="P61" s="33">
        <v>151.25</v>
      </c>
      <c r="Q61" s="34">
        <v>94.82</v>
      </c>
      <c r="R61" s="35">
        <v>246.07</v>
      </c>
    </row>
    <row r="62" spans="1:18" x14ac:dyDescent="0.2">
      <c r="A62" s="59" t="s">
        <v>20</v>
      </c>
    </row>
    <row r="63" spans="1:18" x14ac:dyDescent="0.2">
      <c r="A63" s="59" t="s">
        <v>24</v>
      </c>
    </row>
    <row r="64" spans="1:18" x14ac:dyDescent="0.2">
      <c r="A64" s="59" t="s">
        <v>23</v>
      </c>
    </row>
    <row r="65" spans="1:3" x14ac:dyDescent="0.2">
      <c r="A65" s="59" t="s">
        <v>25</v>
      </c>
    </row>
    <row r="66" spans="1:3" x14ac:dyDescent="0.2">
      <c r="A66" s="59" t="s">
        <v>26</v>
      </c>
    </row>
    <row r="67" spans="1:3" x14ac:dyDescent="0.2">
      <c r="A67" s="59" t="s">
        <v>19</v>
      </c>
    </row>
    <row r="68" spans="1:3" x14ac:dyDescent="0.2">
      <c r="A68" s="56" t="s">
        <v>27</v>
      </c>
      <c r="C68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6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2014-09-30T12:02:37Z</cp:lastPrinted>
  <dcterms:created xsi:type="dcterms:W3CDTF">1996-02-28T21:05:17Z</dcterms:created>
  <dcterms:modified xsi:type="dcterms:W3CDTF">2014-09-30T12:02:38Z</dcterms:modified>
</cp:coreProperties>
</file>